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1660" windowHeight="10035"/>
  </bookViews>
  <sheets>
    <sheet name="1 квартал" sheetId="1" r:id="rId1"/>
  </sheets>
  <definedNames>
    <definedName name="_xlnm._FilterDatabase" localSheetId="0" hidden="1">'1 квартал'!$A$6:$H$21</definedName>
    <definedName name="Z_2505F84B_EDD5_43D7_8CE7_AFF925DFBFF7_.wvu.Cols" localSheetId="0" hidden="1">'1 квартал'!$A:$A</definedName>
    <definedName name="Z_2505F84B_EDD5_43D7_8CE7_AFF925DFBFF7_.wvu.PrintArea" localSheetId="0" hidden="1">'1 квартал'!$B$2:$H$21</definedName>
    <definedName name="Z_2505F84B_EDD5_43D7_8CE7_AFF925DFBFF7_.wvu.PrintTitles" localSheetId="0" hidden="1">'1 квартал'!$B:$B,'1 квартал'!$4:$6</definedName>
    <definedName name="Z_2505F84B_EDD5_43D7_8CE7_AFF925DFBFF7_.wvu.Rows" localSheetId="0" hidden="1">'1 квартал'!#REF!,'1 квартал'!$6:$6,'1 квартал'!#REF!,'1 квартал'!#REF!,'1 квартал'!#REF!,'1 квартал'!#REF!</definedName>
    <definedName name="Z_9D015A7B_71BF_4A38_92C8_CCD8973F5CA0_.wvu.Cols" localSheetId="0" hidden="1">'1 квартал'!$A:$A,'1 квартал'!$C:$C</definedName>
    <definedName name="Z_9D015A7B_71BF_4A38_92C8_CCD8973F5CA0_.wvu.FilterData" localSheetId="0" hidden="1">'1 квартал'!$A$6:$H$21</definedName>
    <definedName name="Z_9D015A7B_71BF_4A38_92C8_CCD8973F5CA0_.wvu.PrintArea" localSheetId="0" hidden="1">'1 квартал'!#REF!</definedName>
    <definedName name="Z_9D015A7B_71BF_4A38_92C8_CCD8973F5CA0_.wvu.PrintTitles" localSheetId="0" hidden="1">'1 квартал'!$B:$B,'1 квартал'!$4:$6</definedName>
    <definedName name="Z_9D015A7B_71BF_4A38_92C8_CCD8973F5CA0_.wvu.Rows" localSheetId="0" hidden="1">'1 квартал'!#REF!</definedName>
    <definedName name="_xlnm.Print_Titles" localSheetId="0">'1 квартал'!$A:$C,'1 квартал'!$4:$5</definedName>
    <definedName name="_xlnm.Print_Area" localSheetId="0">'1 квартал'!$A$1:$H$33</definedName>
  </definedNames>
  <calcPr calcId="125725" iterate="1"/>
</workbook>
</file>

<file path=xl/calcChain.xml><?xml version="1.0" encoding="utf-8"?>
<calcChain xmlns="http://schemas.openxmlformats.org/spreadsheetml/2006/main">
  <c r="F23" i="1"/>
  <c r="H15"/>
  <c r="G15"/>
  <c r="D23"/>
  <c r="D8" s="1"/>
  <c r="E23"/>
  <c r="E8" s="1"/>
  <c r="H18"/>
  <c r="H13"/>
  <c r="H10"/>
  <c r="G22"/>
  <c r="F8" l="1"/>
  <c r="H9"/>
  <c r="G9"/>
  <c r="G19"/>
  <c r="G18"/>
  <c r="H17"/>
  <c r="G16"/>
  <c r="H14"/>
  <c r="G13"/>
  <c r="G14"/>
  <c r="H11"/>
  <c r="G12"/>
  <c r="H12"/>
  <c r="G10"/>
  <c r="G11"/>
  <c r="G17" l="1"/>
  <c r="G20"/>
  <c r="G21"/>
  <c r="H8" l="1"/>
  <c r="G8"/>
  <c r="H23" l="1"/>
  <c r="G23" l="1"/>
</calcChain>
</file>

<file path=xl/sharedStrings.xml><?xml version="1.0" encoding="utf-8"?>
<sst xmlns="http://schemas.openxmlformats.org/spreadsheetml/2006/main" count="30" uniqueCount="30">
  <si>
    <t>(тыс. рублей)</t>
  </si>
  <si>
    <t>№</t>
  </si>
  <si>
    <t>Наименование</t>
  </si>
  <si>
    <t>ВСЕГО</t>
  </si>
  <si>
    <t>Муниципальные программы</t>
  </si>
  <si>
    <t xml:space="preserve">% исполнение к годовым назначениям </t>
  </si>
  <si>
    <t>Муниципальная программа "Развитие физической культуры и спорта в Романовском муниципальном районе"</t>
  </si>
  <si>
    <t>Муниципальная программа "Развитие образования Романовского муниципального района"</t>
  </si>
  <si>
    <t>Муниципальная программа "Развитие и сохранение культуры в Романовском муниципальном районе"</t>
  </si>
  <si>
    <t>Муниципальная программа "Организация отдыха детей в каникулярное время"</t>
  </si>
  <si>
    <t>Муниципальная программа "Развитие местного самоуправления в Романовском муниципальном районе"</t>
  </si>
  <si>
    <t>Муниципальная программа "АПК «Безопасный город» на территории Романовского муниципального района"</t>
  </si>
  <si>
    <t>Муниципальная программа "Обеспечение жильем молодых семей в Романовском муниципальном районе"</t>
  </si>
  <si>
    <t>Муниципальная программа "Развитие малого и среднего предпринимательства в Романовском муниципальном районе Саратовской области"</t>
  </si>
  <si>
    <t>Муниципальная программа "Проектирование, ремонт и содержание автомобильных дорог Романовского муниципального района"</t>
  </si>
  <si>
    <t>1Д00000000</t>
  </si>
  <si>
    <t>2025 год</t>
  </si>
  <si>
    <t>Муниципальная программа "Профилактика терроризма и экстремизма, а также минимизации и (или) ликвидации последствий проявления терроризма и экстремизма на территории Романовского муниципального района"</t>
  </si>
  <si>
    <t>Муниципальная программа " Создание муниципальной системы оповещения населения Романовского муниципального района Саратовской области"</t>
  </si>
  <si>
    <t>Муниципальная программа "Противодействие коррупции на территории Романовского муниципального района Саратовской области"</t>
  </si>
  <si>
    <t>Муниципальная программа "Содержание и ремонт муниципального имущества Романовского муниципального района"</t>
  </si>
  <si>
    <t>Исполнение за январь-сентябрь 2025 года</t>
  </si>
  <si>
    <t>Муниципальная программа "Развитие земельных отношений на территории Романовского муниципального района Саратовской области"</t>
  </si>
  <si>
    <t>Темп роста 2026 к 2025 году, %</t>
  </si>
  <si>
    <t xml:space="preserve">КЦСР             </t>
  </si>
  <si>
    <t>2026 год</t>
  </si>
  <si>
    <t>Бюджетные ассигнования на 2026 год</t>
  </si>
  <si>
    <t>Исполнение за январь-сентябрь 2026 года</t>
  </si>
  <si>
    <t xml:space="preserve">Информация 
об исполнении по расходам на реализацию муниципальных программ Романовского муниципального района Саратовской области
за 9 месяцев 2026 года                                       
</t>
  </si>
  <si>
    <t>19001L5990</t>
  </si>
</sst>
</file>

<file path=xl/styles.xml><?xml version="1.0" encoding="utf-8"?>
<styleSheet xmlns="http://schemas.openxmlformats.org/spreadsheetml/2006/main">
  <numFmts count="5">
    <numFmt numFmtId="164" formatCode="#,##0.0_ ;[Red]\-#,##0.0\ "/>
    <numFmt numFmtId="165" formatCode="0000000"/>
    <numFmt numFmtId="166" formatCode="#,##0.0"/>
    <numFmt numFmtId="167" formatCode="#,##0.0;[Red]#,##0.0"/>
    <numFmt numFmtId="168" formatCode="00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20"/>
      <name val="Times New Roman"/>
      <family val="1"/>
      <charset val="204"/>
    </font>
    <font>
      <sz val="10"/>
      <color indexed="9"/>
      <name val="Cambria"/>
      <family val="1"/>
      <charset val="204"/>
    </font>
    <font>
      <b/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5" applyFont="1" applyFill="1" applyAlignment="1">
      <alignment horizontal="center" vertical="center"/>
    </xf>
    <xf numFmtId="0" fontId="2" fillId="0" borderId="0" xfId="5" applyFont="1" applyFill="1"/>
    <xf numFmtId="0" fontId="2" fillId="0" borderId="0" xfId="5" applyFont="1" applyFill="1" applyBorder="1"/>
    <xf numFmtId="0" fontId="3" fillId="0" borderId="0" xfId="5" applyFont="1" applyFill="1"/>
    <xf numFmtId="0" fontId="5" fillId="0" borderId="0" xfId="5" applyFont="1" applyFill="1"/>
    <xf numFmtId="0" fontId="6" fillId="0" borderId="0" xfId="5" applyFont="1" applyFill="1" applyAlignment="1">
      <alignment horizontal="left"/>
    </xf>
    <xf numFmtId="164" fontId="7" fillId="0" borderId="0" xfId="5" applyNumberFormat="1" applyFont="1" applyFill="1" applyBorder="1" applyAlignment="1"/>
    <xf numFmtId="0" fontId="3" fillId="0" borderId="0" xfId="5" applyFont="1" applyFill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/>
    </xf>
    <xf numFmtId="0" fontId="8" fillId="0" borderId="1" xfId="5" applyNumberFormat="1" applyFont="1" applyFill="1" applyBorder="1" applyAlignment="1" applyProtection="1">
      <alignment horizontal="center" vertical="center"/>
      <protection hidden="1"/>
    </xf>
    <xf numFmtId="165" fontId="8" fillId="0" borderId="1" xfId="5" applyNumberFormat="1" applyFont="1" applyFill="1" applyBorder="1" applyAlignment="1" applyProtection="1">
      <alignment horizontal="center"/>
      <protection hidden="1"/>
    </xf>
    <xf numFmtId="164" fontId="8" fillId="0" borderId="1" xfId="5" applyNumberFormat="1" applyFont="1" applyFill="1" applyBorder="1" applyAlignment="1"/>
    <xf numFmtId="164" fontId="7" fillId="0" borderId="1" xfId="5" applyNumberFormat="1" applyFont="1" applyFill="1" applyBorder="1" applyAlignment="1"/>
    <xf numFmtId="0" fontId="3" fillId="0" borderId="0" xfId="5" applyFont="1" applyFill="1" applyAlignment="1">
      <alignment horizontal="center" vertical="center"/>
    </xf>
    <xf numFmtId="0" fontId="8" fillId="0" borderId="1" xfId="5" applyFont="1" applyFill="1" applyBorder="1" applyAlignment="1">
      <alignment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>
      <alignment wrapText="1"/>
    </xf>
    <xf numFmtId="165" fontId="8" fillId="0" borderId="1" xfId="5" applyNumberFormat="1" applyFont="1" applyFill="1" applyBorder="1" applyAlignment="1" applyProtection="1">
      <alignment wrapText="1"/>
      <protection hidden="1"/>
    </xf>
    <xf numFmtId="166" fontId="8" fillId="0" borderId="1" xfId="5" applyNumberFormat="1" applyFont="1" applyFill="1" applyBorder="1"/>
    <xf numFmtId="167" fontId="7" fillId="0" borderId="1" xfId="5" applyNumberFormat="1" applyFont="1" applyFill="1" applyBorder="1" applyAlignment="1"/>
    <xf numFmtId="165" fontId="7" fillId="0" borderId="1" xfId="5" applyNumberFormat="1" applyFont="1" applyFill="1" applyBorder="1" applyAlignment="1" applyProtection="1">
      <alignment horizontal="center" wrapText="1"/>
      <protection hidden="1"/>
    </xf>
    <xf numFmtId="0" fontId="7" fillId="0" borderId="0" xfId="0" applyFont="1" applyBorder="1" applyAlignment="1">
      <alignment wrapText="1"/>
    </xf>
    <xf numFmtId="165" fontId="7" fillId="0" borderId="0" xfId="5" applyNumberFormat="1" applyFont="1" applyFill="1" applyBorder="1" applyAlignment="1" applyProtection="1">
      <alignment horizontal="center" wrapText="1"/>
      <protection hidden="1"/>
    </xf>
    <xf numFmtId="165" fontId="7" fillId="0" borderId="1" xfId="5" applyNumberFormat="1" applyFont="1" applyFill="1" applyBorder="1" applyAlignment="1" applyProtection="1">
      <alignment horizontal="center"/>
      <protection hidden="1"/>
    </xf>
    <xf numFmtId="0" fontId="11" fillId="0" borderId="2" xfId="5" applyNumberFormat="1" applyFont="1" applyFill="1" applyBorder="1" applyAlignment="1" applyProtection="1">
      <alignment horizontal="center" vertical="center"/>
      <protection hidden="1"/>
    </xf>
    <xf numFmtId="168" fontId="7" fillId="0" borderId="7" xfId="6" applyNumberFormat="1" applyFont="1" applyFill="1" applyBorder="1" applyAlignment="1" applyProtection="1">
      <alignment wrapText="1"/>
      <protection hidden="1"/>
    </xf>
    <xf numFmtId="168" fontId="7" fillId="0" borderId="7" xfId="8" applyNumberFormat="1" applyFont="1" applyFill="1" applyBorder="1" applyAlignment="1" applyProtection="1">
      <alignment wrapText="1"/>
      <protection hidden="1"/>
    </xf>
    <xf numFmtId="168" fontId="7" fillId="0" borderId="7" xfId="10" applyNumberFormat="1" applyFont="1" applyFill="1" applyBorder="1" applyAlignment="1" applyProtection="1">
      <alignment wrapText="1"/>
      <protection hidden="1"/>
    </xf>
    <xf numFmtId="168" fontId="7" fillId="0" borderId="8" xfId="11" applyNumberFormat="1" applyFont="1" applyFill="1" applyBorder="1" applyAlignment="1" applyProtection="1">
      <alignment wrapText="1"/>
      <protection hidden="1"/>
    </xf>
    <xf numFmtId="168" fontId="7" fillId="0" borderId="7" xfId="12" applyNumberFormat="1" applyFont="1" applyFill="1" applyBorder="1" applyAlignment="1" applyProtection="1">
      <alignment wrapText="1"/>
      <protection hidden="1"/>
    </xf>
    <xf numFmtId="168" fontId="7" fillId="0" borderId="1" xfId="13" applyNumberFormat="1" applyFont="1" applyFill="1" applyBorder="1" applyAlignment="1" applyProtection="1">
      <alignment wrapText="1"/>
      <protection hidden="1"/>
    </xf>
    <xf numFmtId="168" fontId="7" fillId="0" borderId="1" xfId="14" applyNumberFormat="1" applyFont="1" applyFill="1" applyBorder="1" applyAlignment="1" applyProtection="1">
      <alignment wrapText="1"/>
      <protection hidden="1"/>
    </xf>
    <xf numFmtId="168" fontId="7" fillId="0" borderId="1" xfId="15" applyNumberFormat="1" applyFont="1" applyFill="1" applyBorder="1" applyAlignment="1" applyProtection="1">
      <alignment wrapText="1"/>
      <protection hidden="1"/>
    </xf>
    <xf numFmtId="0" fontId="8" fillId="0" borderId="1" xfId="5" applyFont="1" applyFill="1" applyBorder="1" applyAlignment="1">
      <alignment horizontal="center" vertical="center" wrapText="1"/>
    </xf>
    <xf numFmtId="164" fontId="8" fillId="2" borderId="1" xfId="5" applyNumberFormat="1" applyFont="1" applyFill="1" applyBorder="1" applyAlignment="1"/>
    <xf numFmtId="0" fontId="4" fillId="0" borderId="0" xfId="5" applyFont="1" applyFill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0" fontId="8" fillId="0" borderId="6" xfId="5" applyFont="1" applyFill="1" applyBorder="1" applyAlignment="1">
      <alignment horizontal="center" vertical="center" wrapText="1"/>
    </xf>
    <xf numFmtId="0" fontId="8" fillId="0" borderId="5" xfId="5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3" xfId="5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6">
    <cellStyle name="Обычный" xfId="0" builtinId="0"/>
    <cellStyle name="Обычный 10" xfId="10"/>
    <cellStyle name="Обычный 11" xfId="6"/>
    <cellStyle name="Обычный 12" xfId="12"/>
    <cellStyle name="Обычный 13" xfId="9"/>
    <cellStyle name="Обычный 14" xfId="14"/>
    <cellStyle name="Обычный 15" xfId="11"/>
    <cellStyle name="Обычный 16" xfId="7"/>
    <cellStyle name="Обычный 2" xfId="1"/>
    <cellStyle name="Обычный 2 2" xfId="2"/>
    <cellStyle name="Обычный 3" xfId="3"/>
    <cellStyle name="Обычный 4" xfId="4"/>
    <cellStyle name="Обычный 5" xfId="8"/>
    <cellStyle name="Обычный 7" xfId="13"/>
    <cellStyle name="Обычный 9" xfId="15"/>
    <cellStyle name="Обычный_tmp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Zeros="0" tabSelected="1" view="pageBreakPreview" zoomScale="70" zoomScaleNormal="70" zoomScaleSheetLayoutView="70" zoomScalePageLayoutView="55" workbookViewId="0">
      <pane xSplit="3" ySplit="6" topLeftCell="D7" activePane="bottomRight" state="frozenSplit"/>
      <selection activeCell="B1" sqref="B1"/>
      <selection pane="topRight" activeCell="D1" sqref="D1"/>
      <selection pane="bottomLeft" activeCell="B8" sqref="B8"/>
      <selection pane="bottomRight" activeCell="F12" sqref="F12"/>
    </sheetView>
  </sheetViews>
  <sheetFormatPr defaultRowHeight="15.75"/>
  <cols>
    <col min="1" max="1" width="4.7109375" style="15" customWidth="1"/>
    <col min="2" max="2" width="152.85546875" style="2" customWidth="1"/>
    <col min="3" max="4" width="16.140625" style="4" customWidth="1"/>
    <col min="5" max="5" width="20" style="4" customWidth="1"/>
    <col min="6" max="7" width="16.85546875" style="4" customWidth="1"/>
    <col min="8" max="8" width="15" style="4" customWidth="1"/>
    <col min="9" max="16384" width="9.140625" style="4"/>
  </cols>
  <sheetData>
    <row r="1" spans="1:17" ht="29.25" customHeight="1">
      <c r="A1" s="1"/>
      <c r="C1" s="3"/>
      <c r="D1" s="3"/>
      <c r="E1" s="3"/>
      <c r="F1" s="3"/>
      <c r="G1" s="3"/>
      <c r="H1" s="3"/>
    </row>
    <row r="2" spans="1:17" s="5" customFormat="1" ht="111.75" customHeight="1">
      <c r="A2" s="39" t="s">
        <v>28</v>
      </c>
      <c r="B2" s="39"/>
      <c r="C2" s="39"/>
      <c r="D2" s="39"/>
      <c r="E2" s="39"/>
      <c r="F2" s="39"/>
      <c r="G2" s="39"/>
      <c r="H2" s="39"/>
    </row>
    <row r="3" spans="1:17" ht="21.75" customHeight="1">
      <c r="A3" s="1"/>
      <c r="B3" s="6"/>
      <c r="C3" s="3"/>
      <c r="D3" s="3"/>
      <c r="E3" s="3"/>
      <c r="F3" s="3"/>
      <c r="G3" s="7" t="s">
        <v>0</v>
      </c>
      <c r="H3" s="7"/>
      <c r="Q3" s="5"/>
    </row>
    <row r="4" spans="1:17" s="8" customFormat="1" ht="44.25" customHeight="1">
      <c r="A4" s="40" t="s">
        <v>1</v>
      </c>
      <c r="B4" s="41" t="s">
        <v>2</v>
      </c>
      <c r="C4" s="42" t="s">
        <v>24</v>
      </c>
      <c r="D4" s="18" t="s">
        <v>16</v>
      </c>
      <c r="E4" s="44" t="s">
        <v>25</v>
      </c>
      <c r="F4" s="45"/>
      <c r="G4" s="46"/>
      <c r="H4" s="40" t="s">
        <v>23</v>
      </c>
    </row>
    <row r="5" spans="1:17" s="8" customFormat="1" ht="85.5" customHeight="1">
      <c r="A5" s="40"/>
      <c r="B5" s="41"/>
      <c r="C5" s="43"/>
      <c r="D5" s="37" t="s">
        <v>21</v>
      </c>
      <c r="E5" s="37" t="s">
        <v>26</v>
      </c>
      <c r="F5" s="37" t="s">
        <v>27</v>
      </c>
      <c r="G5" s="17" t="s">
        <v>5</v>
      </c>
      <c r="H5" s="40"/>
    </row>
    <row r="6" spans="1:17" ht="9.75" hidden="1" customHeight="1">
      <c r="A6" s="9">
        <v>1</v>
      </c>
      <c r="B6" s="10">
        <v>2</v>
      </c>
      <c r="C6" s="10"/>
      <c r="D6" s="10"/>
      <c r="E6" s="10"/>
      <c r="F6" s="10"/>
      <c r="G6" s="10"/>
      <c r="H6" s="10"/>
    </row>
    <row r="7" spans="1:17" ht="15" customHeight="1">
      <c r="A7" s="9"/>
      <c r="B7" s="10"/>
      <c r="C7" s="10"/>
      <c r="D7" s="10"/>
      <c r="E7" s="10"/>
      <c r="F7" s="10"/>
      <c r="G7" s="10"/>
      <c r="H7" s="10"/>
    </row>
    <row r="8" spans="1:17" ht="18.75">
      <c r="A8" s="11"/>
      <c r="B8" s="16" t="s">
        <v>4</v>
      </c>
      <c r="C8" s="12"/>
      <c r="D8" s="38">
        <f>D23</f>
        <v>241863</v>
      </c>
      <c r="E8" s="13">
        <f>E23</f>
        <v>472030.5</v>
      </c>
      <c r="F8" s="13">
        <f>F23</f>
        <v>278680.49999999994</v>
      </c>
      <c r="G8" s="13">
        <f>F8/E8*100</f>
        <v>59.038663815155999</v>
      </c>
      <c r="H8" s="13">
        <f>F8/D8*100</f>
        <v>115.22246064921049</v>
      </c>
    </row>
    <row r="9" spans="1:17" ht="39" customHeight="1">
      <c r="A9" s="19">
        <v>1</v>
      </c>
      <c r="B9" s="29" t="s">
        <v>14</v>
      </c>
      <c r="C9" s="27" t="s">
        <v>15</v>
      </c>
      <c r="D9" s="14">
        <v>18370.400000000001</v>
      </c>
      <c r="E9" s="14">
        <v>25215.4</v>
      </c>
      <c r="F9" s="14">
        <v>12289.5</v>
      </c>
      <c r="G9" s="13">
        <f>F9/E9*100</f>
        <v>48.738072765056273</v>
      </c>
      <c r="H9" s="13">
        <f>F9/D9*100</f>
        <v>66.898380002612896</v>
      </c>
    </row>
    <row r="10" spans="1:17" ht="39.75" customHeight="1">
      <c r="A10" s="19">
        <v>2</v>
      </c>
      <c r="B10" s="20" t="s">
        <v>6</v>
      </c>
      <c r="C10" s="24">
        <v>1200000000</v>
      </c>
      <c r="D10" s="14">
        <v>54.6</v>
      </c>
      <c r="E10" s="14">
        <v>178</v>
      </c>
      <c r="F10" s="14">
        <v>100.4</v>
      </c>
      <c r="G10" s="13">
        <f t="shared" ref="G10:G11" si="0">F10/E10*100</f>
        <v>56.404494382022477</v>
      </c>
      <c r="H10" s="13">
        <f t="shared" ref="H10" si="1">F10/D10*100</f>
        <v>183.88278388278388</v>
      </c>
    </row>
    <row r="11" spans="1:17" ht="36.75" customHeight="1">
      <c r="A11" s="19">
        <v>3</v>
      </c>
      <c r="B11" s="20" t="s">
        <v>7</v>
      </c>
      <c r="C11" s="24">
        <v>1300000000</v>
      </c>
      <c r="D11" s="14">
        <v>187159.1</v>
      </c>
      <c r="E11" s="14">
        <v>380390.8</v>
      </c>
      <c r="F11" s="14">
        <v>227095</v>
      </c>
      <c r="G11" s="13">
        <f t="shared" si="0"/>
        <v>59.700444910865357</v>
      </c>
      <c r="H11" s="13">
        <f t="shared" ref="H11:H23" si="2">F11/D11*100</f>
        <v>121.33794189008175</v>
      </c>
    </row>
    <row r="12" spans="1:17" ht="39" customHeight="1">
      <c r="A12" s="19">
        <v>4</v>
      </c>
      <c r="B12" s="20" t="s">
        <v>8</v>
      </c>
      <c r="C12" s="24">
        <v>1400000000</v>
      </c>
      <c r="D12" s="14">
        <v>32395.7</v>
      </c>
      <c r="E12" s="14">
        <v>58078.1</v>
      </c>
      <c r="F12" s="14">
        <v>34809.9</v>
      </c>
      <c r="G12" s="13">
        <f t="shared" ref="G12:G22" si="3">F12/E12*100</f>
        <v>59.936361554527437</v>
      </c>
      <c r="H12" s="13">
        <f t="shared" si="2"/>
        <v>107.45222359757622</v>
      </c>
    </row>
    <row r="13" spans="1:17" ht="36.75" customHeight="1">
      <c r="A13" s="19">
        <v>5</v>
      </c>
      <c r="B13" s="20" t="s">
        <v>9</v>
      </c>
      <c r="C13" s="24">
        <v>1600000000</v>
      </c>
      <c r="D13" s="14">
        <v>566.4</v>
      </c>
      <c r="E13" s="14">
        <v>895.4</v>
      </c>
      <c r="F13" s="14">
        <v>815.6</v>
      </c>
      <c r="G13" s="13">
        <f t="shared" si="3"/>
        <v>91.087781996872906</v>
      </c>
      <c r="H13" s="13">
        <f t="shared" si="2"/>
        <v>143.99717514124296</v>
      </c>
    </row>
    <row r="14" spans="1:17" ht="37.5" customHeight="1">
      <c r="A14" s="19">
        <v>6</v>
      </c>
      <c r="B14" s="30" t="s">
        <v>10</v>
      </c>
      <c r="C14" s="24">
        <v>1700000000</v>
      </c>
      <c r="D14" s="23">
        <v>1776.3</v>
      </c>
      <c r="E14" s="14">
        <v>3021.8</v>
      </c>
      <c r="F14" s="23">
        <v>1904.3</v>
      </c>
      <c r="G14" s="13">
        <f t="shared" si="3"/>
        <v>63.018730557945588</v>
      </c>
      <c r="H14" s="13">
        <f t="shared" si="2"/>
        <v>107.2059899791702</v>
      </c>
    </row>
    <row r="15" spans="1:17" ht="37.5" customHeight="1">
      <c r="A15" s="19">
        <v>7</v>
      </c>
      <c r="B15" s="36" t="s">
        <v>22</v>
      </c>
      <c r="C15" s="24" t="s">
        <v>29</v>
      </c>
      <c r="D15" s="14">
        <v>413</v>
      </c>
      <c r="E15" s="14">
        <v>161.69999999999999</v>
      </c>
      <c r="F15" s="23">
        <v>161.69999999999999</v>
      </c>
      <c r="G15" s="13">
        <f t="shared" ref="G15" si="4">F15/E15*100</f>
        <v>100</v>
      </c>
      <c r="H15" s="13">
        <f t="shared" si="2"/>
        <v>39.152542372881356</v>
      </c>
    </row>
    <row r="16" spans="1:17" ht="36" customHeight="1">
      <c r="A16" s="19">
        <v>8</v>
      </c>
      <c r="B16" s="31" t="s">
        <v>11</v>
      </c>
      <c r="C16" s="24">
        <v>3200000000</v>
      </c>
      <c r="D16" s="14">
        <v>100</v>
      </c>
      <c r="E16" s="14">
        <v>63.8</v>
      </c>
      <c r="F16" s="14">
        <v>0</v>
      </c>
      <c r="G16" s="13">
        <f t="shared" ref="G16" si="5">F16/E16*100</f>
        <v>0</v>
      </c>
      <c r="H16" s="13"/>
    </row>
    <row r="17" spans="1:8" ht="36" customHeight="1">
      <c r="A17" s="19">
        <v>9</v>
      </c>
      <c r="B17" s="20" t="s">
        <v>12</v>
      </c>
      <c r="C17" s="24">
        <v>3300000000</v>
      </c>
      <c r="D17" s="14">
        <v>708.8</v>
      </c>
      <c r="E17" s="14">
        <v>589.79999999999995</v>
      </c>
      <c r="F17" s="14">
        <v>589.79999999999995</v>
      </c>
      <c r="G17" s="13">
        <f t="shared" si="3"/>
        <v>100</v>
      </c>
      <c r="H17" s="13">
        <f t="shared" si="2"/>
        <v>83.211060948081268</v>
      </c>
    </row>
    <row r="18" spans="1:8" ht="37.5" customHeight="1">
      <c r="A18" s="28">
        <v>10</v>
      </c>
      <c r="B18" s="32" t="s">
        <v>17</v>
      </c>
      <c r="C18" s="24">
        <v>3400000000</v>
      </c>
      <c r="D18" s="14">
        <v>30</v>
      </c>
      <c r="E18" s="14">
        <v>30</v>
      </c>
      <c r="F18" s="14">
        <v>0</v>
      </c>
      <c r="G18" s="13">
        <f t="shared" si="3"/>
        <v>0</v>
      </c>
      <c r="H18" s="13">
        <f t="shared" si="2"/>
        <v>0</v>
      </c>
    </row>
    <row r="19" spans="1:8" ht="37.5" customHeight="1">
      <c r="A19" s="28">
        <v>11</v>
      </c>
      <c r="B19" s="33" t="s">
        <v>13</v>
      </c>
      <c r="C19" s="24">
        <v>3500000000</v>
      </c>
      <c r="D19" s="14">
        <v>0</v>
      </c>
      <c r="E19" s="14">
        <v>1</v>
      </c>
      <c r="F19" s="14">
        <v>0</v>
      </c>
      <c r="G19" s="13">
        <f t="shared" si="3"/>
        <v>0</v>
      </c>
      <c r="H19" s="13"/>
    </row>
    <row r="20" spans="1:8" ht="38.25" customHeight="1">
      <c r="A20" s="28">
        <v>12</v>
      </c>
      <c r="B20" s="34" t="s">
        <v>18</v>
      </c>
      <c r="C20" s="24">
        <v>3600000000</v>
      </c>
      <c r="D20" s="14">
        <v>200</v>
      </c>
      <c r="E20" s="14">
        <v>2337</v>
      </c>
      <c r="F20" s="14">
        <v>0</v>
      </c>
      <c r="G20" s="13">
        <f t="shared" si="3"/>
        <v>0</v>
      </c>
      <c r="H20" s="13"/>
    </row>
    <row r="21" spans="1:8" ht="37.5">
      <c r="A21" s="28">
        <v>13</v>
      </c>
      <c r="B21" s="35" t="s">
        <v>19</v>
      </c>
      <c r="C21" s="24">
        <v>3700000000</v>
      </c>
      <c r="D21" s="14">
        <v>0</v>
      </c>
      <c r="E21" s="14">
        <v>30</v>
      </c>
      <c r="F21" s="14">
        <v>0</v>
      </c>
      <c r="G21" s="13">
        <f t="shared" si="3"/>
        <v>0</v>
      </c>
      <c r="H21" s="13"/>
    </row>
    <row r="22" spans="1:8" ht="33" customHeight="1">
      <c r="A22" s="28">
        <v>14</v>
      </c>
      <c r="B22" s="36" t="s">
        <v>20</v>
      </c>
      <c r="C22" s="24">
        <v>3800000000</v>
      </c>
      <c r="D22" s="14">
        <v>88.7</v>
      </c>
      <c r="E22" s="14">
        <v>1037.7</v>
      </c>
      <c r="F22" s="14">
        <v>914.3</v>
      </c>
      <c r="G22" s="13">
        <f t="shared" si="3"/>
        <v>88.108316469114385</v>
      </c>
      <c r="H22" s="13"/>
    </row>
    <row r="23" spans="1:8" ht="18.75">
      <c r="A23" s="11"/>
      <c r="B23" s="21" t="s">
        <v>3</v>
      </c>
      <c r="C23" s="12"/>
      <c r="D23" s="22">
        <f>SUM(D9:D22)</f>
        <v>241863</v>
      </c>
      <c r="E23" s="22">
        <f>SUM(E9:E22)</f>
        <v>472030.5</v>
      </c>
      <c r="F23" s="22">
        <f>SUM(F9:F22)</f>
        <v>278680.49999999994</v>
      </c>
      <c r="G23" s="13">
        <f t="shared" ref="G23" si="6">F23/E23*100</f>
        <v>59.038663815155999</v>
      </c>
      <c r="H23" s="13">
        <f t="shared" si="2"/>
        <v>115.22246064921049</v>
      </c>
    </row>
    <row r="26" spans="1:8" ht="18.75">
      <c r="B26" s="25"/>
      <c r="C26" s="26"/>
    </row>
  </sheetData>
  <autoFilter ref="A6:H21"/>
  <mergeCells count="6">
    <mergeCell ref="A2:H2"/>
    <mergeCell ref="A4:A5"/>
    <mergeCell ref="B4:B5"/>
    <mergeCell ref="C4:C5"/>
    <mergeCell ref="H4:H5"/>
    <mergeCell ref="E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landscape" blackAndWhite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</vt:lpstr>
      <vt:lpstr>'1 квартал'!Заголовки_для_печати</vt:lpstr>
      <vt:lpstr>'1 квартал'!Область_печати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Сухарева Татьяна Александровна</dc:creator>
  <cp:lastModifiedBy>1</cp:lastModifiedBy>
  <cp:lastPrinted>2018-04-12T05:44:59Z</cp:lastPrinted>
  <dcterms:created xsi:type="dcterms:W3CDTF">2015-11-03T08:48:51Z</dcterms:created>
  <dcterms:modified xsi:type="dcterms:W3CDTF">2026-10-07T06:28:04Z</dcterms:modified>
</cp:coreProperties>
</file>